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5"/>
  </bookViews>
  <sheets>
    <sheet name="Контур" sheetId="1" r:id="rId1"/>
    <sheet name="Невский ламинат" sheetId="2" r:id="rId2"/>
    <sheet name="Стекло" sheetId="3" r:id="rId3"/>
    <sheet name="Фурнитура" sheetId="4" r:id="rId4"/>
    <sheet name="Подсветка" sheetId="5" r:id="rId5"/>
    <sheet name="Суммарно" sheetId="6" r:id="rId6"/>
  </sheets>
  <definedNames/>
  <calcPr fullCalcOnLoad="1"/>
</workbook>
</file>

<file path=xl/sharedStrings.xml><?xml version="1.0" encoding="utf-8"?>
<sst xmlns="http://schemas.openxmlformats.org/spreadsheetml/2006/main" count="74" uniqueCount="62">
  <si>
    <t>PU2525</t>
  </si>
  <si>
    <t>PU4008</t>
  </si>
  <si>
    <t>PP4040</t>
  </si>
  <si>
    <t>Опора регулировочная</t>
  </si>
  <si>
    <t>PP2525</t>
  </si>
  <si>
    <t>Профиль универсальный 5,6м.</t>
  </si>
  <si>
    <t>Крепеж-заглушка FWM4040 цинк</t>
  </si>
  <si>
    <t>FWM4040</t>
  </si>
  <si>
    <t>Крепеж-заглушка PP2525 цинк</t>
  </si>
  <si>
    <t>SFA40</t>
  </si>
  <si>
    <t>Полкодержатель SFA40 цинк</t>
  </si>
  <si>
    <t>SFA34</t>
  </si>
  <si>
    <t>Полкодержатель SFA34 цинк</t>
  </si>
  <si>
    <t>PW40</t>
  </si>
  <si>
    <t>Профиль для перегородок</t>
  </si>
  <si>
    <t>SP1</t>
  </si>
  <si>
    <t>Крепеж закладной SP1 цинк</t>
  </si>
  <si>
    <t>JA2</t>
  </si>
  <si>
    <t>Соединитель угловой JA2 цинк</t>
  </si>
  <si>
    <t>JA1</t>
  </si>
  <si>
    <t>Соединитель угловой JA1 цинк</t>
  </si>
  <si>
    <t>Крепеж вспомогательный SP2</t>
  </si>
  <si>
    <t>SP2</t>
  </si>
  <si>
    <t>PC40</t>
  </si>
  <si>
    <t>Профиль заглушка декоративная 3м. PC40 алюминий</t>
  </si>
  <si>
    <t>Наименование</t>
  </si>
  <si>
    <t>Индекс</t>
  </si>
  <si>
    <t>Цена, $</t>
  </si>
  <si>
    <t>Кол-во</t>
  </si>
  <si>
    <t>Сумма, руб</t>
  </si>
  <si>
    <t>Комплектующие каркасно-стеллажной системы "Контур"</t>
  </si>
  <si>
    <t>Цена, руб.</t>
  </si>
  <si>
    <t>Сумма,$</t>
  </si>
  <si>
    <t>ИТОГО:</t>
  </si>
  <si>
    <t>GR41</t>
  </si>
  <si>
    <t>Уплотнитель для стекла</t>
  </si>
  <si>
    <t>Цена, руб./шт.</t>
  </si>
  <si>
    <t>Сумма, руб.</t>
  </si>
  <si>
    <t>ЛДСП 2440х1830х16 Клен Танзау 5703 (SE) /НД</t>
  </si>
  <si>
    <t>ДВП белая 3,2х1220х2745мм</t>
  </si>
  <si>
    <t>Итого</t>
  </si>
  <si>
    <t>Опора колёсная D50 чёрная, на площадке (резиновый ход)</t>
  </si>
  <si>
    <t>Ручка мебельная, кнопка, GT336/31, 32мм, Китай, хром</t>
  </si>
  <si>
    <t>Направляющие для ящиков шариковые полного выдвижения 45х550мм, цинк</t>
  </si>
  <si>
    <t>Направляющие для ящиков шариковые полного выдвижения 45х400мм, цинк</t>
  </si>
  <si>
    <t>Цена, руб./кв.м.</t>
  </si>
  <si>
    <t>Площадь, кв.м.</t>
  </si>
  <si>
    <t>Стекло листовое 4 мм. с обработкой 1300х1600</t>
  </si>
  <si>
    <t>Кол-во, шт.</t>
  </si>
  <si>
    <t>Кромка ПВХ 2х19</t>
  </si>
  <si>
    <t>Стяжки, уголки, гвозди</t>
  </si>
  <si>
    <t>Светодиодная лента</t>
  </si>
  <si>
    <t>Цена, руб./м.кв.</t>
  </si>
  <si>
    <t>Длина</t>
  </si>
  <si>
    <t>Контур</t>
  </si>
  <si>
    <t>ЛДСП</t>
  </si>
  <si>
    <t>Стекло</t>
  </si>
  <si>
    <t>Фурнитура</t>
  </si>
  <si>
    <t>Подсветка</t>
  </si>
  <si>
    <t>Раздел</t>
  </si>
  <si>
    <t>Сумма по разделу</t>
  </si>
  <si>
    <t>Итого: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</si>
</sst>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$-409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168" fontId="0" fillId="0" borderId="10" xfId="0" applyNumberFormat="1" applyFill="1" applyBorder="1" applyAlignment="1">
      <alignment/>
    </xf>
    <xf numFmtId="168" fontId="30" fillId="0" borderId="0" xfId="0" applyNumberFormat="1" applyFon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Fill="1" applyBorder="1" applyAlignment="1">
      <alignment/>
    </xf>
    <xf numFmtId="169" fontId="3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140625" style="0" customWidth="1"/>
    <col min="2" max="2" width="55.140625" style="0" customWidth="1"/>
    <col min="5" max="5" width="13.00390625" style="0" customWidth="1"/>
    <col min="6" max="6" width="13.140625" style="0" customWidth="1"/>
  </cols>
  <sheetData>
    <row r="1" spans="1:6" ht="18.75">
      <c r="A1" s="3" t="s">
        <v>30</v>
      </c>
      <c r="B1" s="3"/>
      <c r="C1" s="3"/>
      <c r="D1" s="3"/>
      <c r="E1" s="3"/>
      <c r="F1" s="3"/>
    </row>
    <row r="2" spans="1:6" s="1" customFormat="1" ht="15">
      <c r="A2" s="4" t="s">
        <v>26</v>
      </c>
      <c r="B2" s="4" t="s">
        <v>25</v>
      </c>
      <c r="C2" s="4" t="s">
        <v>27</v>
      </c>
      <c r="D2" s="4" t="s">
        <v>28</v>
      </c>
      <c r="E2" s="4" t="s">
        <v>32</v>
      </c>
      <c r="F2" s="4" t="s">
        <v>29</v>
      </c>
    </row>
    <row r="3" spans="1:6" ht="15">
      <c r="A3" s="5" t="s">
        <v>0</v>
      </c>
      <c r="B3" s="5" t="s">
        <v>5</v>
      </c>
      <c r="C3" s="16">
        <v>19.24</v>
      </c>
      <c r="D3" s="5">
        <v>9</v>
      </c>
      <c r="E3" s="16">
        <f>C3*D3</f>
        <v>173.16</v>
      </c>
      <c r="F3" s="13">
        <f>E3*56.24</f>
        <v>9738.5184</v>
      </c>
    </row>
    <row r="4" spans="1:6" ht="15">
      <c r="A4" s="5" t="s">
        <v>1</v>
      </c>
      <c r="B4" s="5" t="s">
        <v>5</v>
      </c>
      <c r="C4" s="16">
        <v>10.79</v>
      </c>
      <c r="D4" s="5">
        <v>1</v>
      </c>
      <c r="E4" s="16">
        <f aca="true" t="shared" si="0" ref="E4:E16">C4*D4</f>
        <v>10.79</v>
      </c>
      <c r="F4" s="13">
        <f>E4*56.24</f>
        <v>606.8296</v>
      </c>
    </row>
    <row r="5" spans="1:6" ht="15">
      <c r="A5" s="5" t="s">
        <v>2</v>
      </c>
      <c r="B5" s="5" t="s">
        <v>3</v>
      </c>
      <c r="C5" s="16">
        <v>0.9</v>
      </c>
      <c r="D5" s="5">
        <v>10</v>
      </c>
      <c r="E5" s="16">
        <f t="shared" si="0"/>
        <v>9</v>
      </c>
      <c r="F5" s="13">
        <f>E5*56.24</f>
        <v>506.16</v>
      </c>
    </row>
    <row r="6" spans="1:6" ht="15">
      <c r="A6" s="5" t="s">
        <v>4</v>
      </c>
      <c r="B6" s="5" t="s">
        <v>8</v>
      </c>
      <c r="C6" s="16">
        <v>0.26</v>
      </c>
      <c r="D6" s="5">
        <v>10</v>
      </c>
      <c r="E6" s="16">
        <f t="shared" si="0"/>
        <v>2.6</v>
      </c>
      <c r="F6" s="13">
        <f aca="true" t="shared" si="1" ref="F6:F16">E6*56.24</f>
        <v>146.22400000000002</v>
      </c>
    </row>
    <row r="7" spans="1:6" ht="15">
      <c r="A7" s="5" t="s">
        <v>7</v>
      </c>
      <c r="B7" s="5" t="s">
        <v>6</v>
      </c>
      <c r="C7" s="16">
        <v>1.77</v>
      </c>
      <c r="D7" s="5">
        <v>12</v>
      </c>
      <c r="E7" s="16">
        <f t="shared" si="0"/>
        <v>21.240000000000002</v>
      </c>
      <c r="F7" s="13">
        <f t="shared" si="1"/>
        <v>1194.5376</v>
      </c>
    </row>
    <row r="8" spans="1:6" ht="15">
      <c r="A8" s="5" t="s">
        <v>9</v>
      </c>
      <c r="B8" s="5" t="s">
        <v>10</v>
      </c>
      <c r="C8" s="16">
        <v>3.2</v>
      </c>
      <c r="D8" s="5">
        <v>12</v>
      </c>
      <c r="E8" s="16">
        <f t="shared" si="0"/>
        <v>38.400000000000006</v>
      </c>
      <c r="F8" s="13">
        <f t="shared" si="1"/>
        <v>2159.6160000000004</v>
      </c>
    </row>
    <row r="9" spans="1:6" ht="15">
      <c r="A9" s="5" t="s">
        <v>11</v>
      </c>
      <c r="B9" s="5" t="s">
        <v>12</v>
      </c>
      <c r="C9" s="16">
        <v>3.15</v>
      </c>
      <c r="D9" s="5">
        <v>50</v>
      </c>
      <c r="E9" s="16">
        <f t="shared" si="0"/>
        <v>157.5</v>
      </c>
      <c r="F9" s="13">
        <f t="shared" si="1"/>
        <v>8857.800000000001</v>
      </c>
    </row>
    <row r="10" spans="1:6" ht="15">
      <c r="A10" s="5" t="s">
        <v>13</v>
      </c>
      <c r="B10" s="5" t="s">
        <v>14</v>
      </c>
      <c r="C10" s="16">
        <v>14.42</v>
      </c>
      <c r="D10" s="5">
        <v>2</v>
      </c>
      <c r="E10" s="16">
        <f t="shared" si="0"/>
        <v>28.84</v>
      </c>
      <c r="F10" s="13">
        <f t="shared" si="1"/>
        <v>1621.9616</v>
      </c>
    </row>
    <row r="11" spans="1:6" ht="15">
      <c r="A11" s="5" t="s">
        <v>15</v>
      </c>
      <c r="B11" s="5" t="s">
        <v>16</v>
      </c>
      <c r="C11" s="16">
        <v>0.88</v>
      </c>
      <c r="D11" s="5">
        <v>4</v>
      </c>
      <c r="E11" s="16">
        <f t="shared" si="0"/>
        <v>3.52</v>
      </c>
      <c r="F11" s="13">
        <f t="shared" si="1"/>
        <v>197.9648</v>
      </c>
    </row>
    <row r="12" spans="1:6" ht="15">
      <c r="A12" s="5" t="s">
        <v>17</v>
      </c>
      <c r="B12" s="5" t="s">
        <v>18</v>
      </c>
      <c r="C12" s="16">
        <v>0.64</v>
      </c>
      <c r="D12" s="5">
        <v>66</v>
      </c>
      <c r="E12" s="16">
        <f t="shared" si="0"/>
        <v>42.24</v>
      </c>
      <c r="F12" s="13">
        <f t="shared" si="1"/>
        <v>2375.5776</v>
      </c>
    </row>
    <row r="13" spans="1:6" ht="15">
      <c r="A13" s="5" t="s">
        <v>19</v>
      </c>
      <c r="B13" s="5" t="s">
        <v>20</v>
      </c>
      <c r="C13" s="16">
        <v>0.72</v>
      </c>
      <c r="D13" s="5">
        <v>10</v>
      </c>
      <c r="E13" s="16">
        <f t="shared" si="0"/>
        <v>7.199999999999999</v>
      </c>
      <c r="F13" s="13">
        <f t="shared" si="1"/>
        <v>404.928</v>
      </c>
    </row>
    <row r="14" spans="1:6" ht="15">
      <c r="A14" s="5" t="s">
        <v>22</v>
      </c>
      <c r="B14" s="5" t="s">
        <v>21</v>
      </c>
      <c r="C14" s="16">
        <v>1.02</v>
      </c>
      <c r="D14" s="5">
        <v>8</v>
      </c>
      <c r="E14" s="16">
        <f t="shared" si="0"/>
        <v>8.16</v>
      </c>
      <c r="F14" s="13">
        <f t="shared" si="1"/>
        <v>458.9184</v>
      </c>
    </row>
    <row r="15" spans="1:6" ht="15">
      <c r="A15" s="5" t="s">
        <v>23</v>
      </c>
      <c r="B15" s="5" t="s">
        <v>24</v>
      </c>
      <c r="C15" s="16">
        <v>4.66</v>
      </c>
      <c r="D15" s="5">
        <v>3</v>
      </c>
      <c r="E15" s="16">
        <f t="shared" si="0"/>
        <v>13.98</v>
      </c>
      <c r="F15" s="13">
        <f t="shared" si="1"/>
        <v>786.2352000000001</v>
      </c>
    </row>
    <row r="16" spans="1:6" ht="15">
      <c r="A16" s="6" t="s">
        <v>34</v>
      </c>
      <c r="B16" s="6" t="s">
        <v>35</v>
      </c>
      <c r="C16" s="17">
        <v>0.22</v>
      </c>
      <c r="D16" s="6">
        <v>8</v>
      </c>
      <c r="E16" s="17">
        <f t="shared" si="0"/>
        <v>1.76</v>
      </c>
      <c r="F16" s="14">
        <f t="shared" si="1"/>
        <v>98.9824</v>
      </c>
    </row>
    <row r="17" spans="4:6" ht="15">
      <c r="D17" s="2" t="s">
        <v>33</v>
      </c>
      <c r="E17" s="18">
        <f>SUM(E3:E16)</f>
        <v>518.39</v>
      </c>
      <c r="F17" s="15">
        <f>SUM(F3:F16)</f>
        <v>29154.253600000004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26.8515625" style="7" customWidth="1"/>
    <col min="2" max="2" width="16.8515625" style="0" customWidth="1"/>
    <col min="4" max="4" width="16.421875" style="0" customWidth="1"/>
  </cols>
  <sheetData>
    <row r="1" spans="1:4" ht="18.75">
      <c r="A1" s="10" t="s">
        <v>25</v>
      </c>
      <c r="B1" s="11" t="s">
        <v>36</v>
      </c>
      <c r="C1" s="11" t="s">
        <v>28</v>
      </c>
      <c r="D1" s="11" t="s">
        <v>37</v>
      </c>
    </row>
    <row r="2" spans="1:4" ht="30" customHeight="1">
      <c r="A2" s="12" t="s">
        <v>38</v>
      </c>
      <c r="B2" s="13">
        <v>1031</v>
      </c>
      <c r="C2" s="5">
        <v>4</v>
      </c>
      <c r="D2" s="13">
        <f>B2*C2</f>
        <v>4124</v>
      </c>
    </row>
    <row r="3" spans="1:4" ht="30">
      <c r="A3" s="12" t="s">
        <v>39</v>
      </c>
      <c r="B3" s="13">
        <v>200</v>
      </c>
      <c r="C3" s="5">
        <v>1</v>
      </c>
      <c r="D3" s="13">
        <f>B3*C3</f>
        <v>200</v>
      </c>
    </row>
    <row r="4" spans="1:4" ht="15">
      <c r="A4" s="12" t="s">
        <v>49</v>
      </c>
      <c r="B4" s="13">
        <v>13.36</v>
      </c>
      <c r="C4" s="5">
        <v>30</v>
      </c>
      <c r="D4" s="13">
        <f>B4*C4</f>
        <v>400.79999999999995</v>
      </c>
    </row>
    <row r="5" spans="3:4" ht="15">
      <c r="C5" s="2" t="s">
        <v>40</v>
      </c>
      <c r="D5" s="15">
        <f>SUM(D2:D4)</f>
        <v>4724.8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6.28125" style="0" customWidth="1"/>
    <col min="2" max="2" width="12.7109375" style="0" customWidth="1"/>
    <col min="3" max="3" width="16.140625" style="0" customWidth="1"/>
    <col min="4" max="4" width="17.00390625" style="0" customWidth="1"/>
    <col min="5" max="5" width="11.57421875" style="0" customWidth="1"/>
  </cols>
  <sheetData>
    <row r="1" spans="1:5" ht="18.75">
      <c r="A1" s="9" t="s">
        <v>25</v>
      </c>
      <c r="B1" s="9" t="s">
        <v>48</v>
      </c>
      <c r="C1" s="9" t="s">
        <v>46</v>
      </c>
      <c r="D1" s="9" t="s">
        <v>45</v>
      </c>
      <c r="E1" s="9" t="s">
        <v>37</v>
      </c>
    </row>
    <row r="2" spans="1:5" ht="15">
      <c r="A2" s="5" t="s">
        <v>47</v>
      </c>
      <c r="B2" s="5">
        <v>2</v>
      </c>
      <c r="C2" s="5">
        <v>4.16</v>
      </c>
      <c r="D2" s="13">
        <v>600</v>
      </c>
      <c r="E2" s="13">
        <f>C2*D2</f>
        <v>2496</v>
      </c>
    </row>
    <row r="3" spans="4:5" ht="15">
      <c r="D3" s="2" t="s">
        <v>40</v>
      </c>
      <c r="E3" s="15">
        <f>SUM(E2)</f>
        <v>2496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9.8515625" style="7" customWidth="1"/>
    <col min="2" max="2" width="13.140625" style="0" customWidth="1"/>
    <col min="4" max="4" width="14.8515625" style="0" customWidth="1"/>
  </cols>
  <sheetData>
    <row r="1" spans="1:4" ht="18.75">
      <c r="A1" s="8" t="s">
        <v>25</v>
      </c>
      <c r="B1" s="9" t="s">
        <v>31</v>
      </c>
      <c r="C1" s="9" t="s">
        <v>28</v>
      </c>
      <c r="D1" s="9" t="s">
        <v>37</v>
      </c>
    </row>
    <row r="2" spans="1:4" ht="30">
      <c r="A2" s="12" t="s">
        <v>41</v>
      </c>
      <c r="B2" s="13">
        <v>34.5</v>
      </c>
      <c r="C2" s="5">
        <v>12</v>
      </c>
      <c r="D2" s="13">
        <f>B2*C2</f>
        <v>414</v>
      </c>
    </row>
    <row r="3" spans="1:4" ht="30">
      <c r="A3" s="12" t="s">
        <v>42</v>
      </c>
      <c r="B3" s="13">
        <v>104.33</v>
      </c>
      <c r="C3" s="5">
        <v>8</v>
      </c>
      <c r="D3" s="13">
        <f>B3*C3</f>
        <v>834.64</v>
      </c>
    </row>
    <row r="4" spans="1:4" ht="45">
      <c r="A4" s="12" t="s">
        <v>43</v>
      </c>
      <c r="B4" s="13">
        <v>202.37</v>
      </c>
      <c r="C4" s="5">
        <v>2</v>
      </c>
      <c r="D4" s="13">
        <f>B4*C4</f>
        <v>404.74</v>
      </c>
    </row>
    <row r="5" spans="1:4" ht="45">
      <c r="A5" s="12" t="s">
        <v>44</v>
      </c>
      <c r="B5" s="13">
        <v>140</v>
      </c>
      <c r="C5" s="5">
        <v>6</v>
      </c>
      <c r="D5" s="13">
        <f>B5*C5</f>
        <v>840</v>
      </c>
    </row>
    <row r="6" spans="1:4" ht="15">
      <c r="A6" s="12" t="s">
        <v>50</v>
      </c>
      <c r="B6" s="5"/>
      <c r="C6" s="5"/>
      <c r="D6" s="13">
        <v>500</v>
      </c>
    </row>
    <row r="7" spans="3:4" ht="15">
      <c r="C7" s="2" t="s">
        <v>40</v>
      </c>
      <c r="D7" s="13">
        <f>SUM(D2:D6)</f>
        <v>2993.38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1.7109375" style="0" customWidth="1"/>
    <col min="2" max="2" width="17.421875" style="0" customWidth="1"/>
    <col min="4" max="4" width="12.140625" style="0" customWidth="1"/>
  </cols>
  <sheetData>
    <row r="1" spans="1:4" ht="18.75">
      <c r="A1" s="9" t="s">
        <v>25</v>
      </c>
      <c r="B1" s="9" t="s">
        <v>52</v>
      </c>
      <c r="C1" s="9" t="s">
        <v>53</v>
      </c>
      <c r="D1" s="9" t="s">
        <v>37</v>
      </c>
    </row>
    <row r="2" spans="1:4" ht="15">
      <c r="A2" s="5" t="s">
        <v>51</v>
      </c>
      <c r="B2" s="13">
        <v>130.18</v>
      </c>
      <c r="C2" s="5">
        <v>20</v>
      </c>
      <c r="D2" s="13">
        <f>B2*C2</f>
        <v>2603.6000000000004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1.7109375" style="0" customWidth="1"/>
    <col min="2" max="2" width="26.00390625" style="0" customWidth="1"/>
  </cols>
  <sheetData>
    <row r="1" spans="1:2" ht="18.75">
      <c r="A1" s="9" t="s">
        <v>59</v>
      </c>
      <c r="B1" s="9" t="s">
        <v>60</v>
      </c>
    </row>
    <row r="2" spans="1:2" ht="15">
      <c r="A2" t="s">
        <v>54</v>
      </c>
      <c r="B2">
        <v>29154.25</v>
      </c>
    </row>
    <row r="3" spans="1:2" ht="15">
      <c r="A3" t="s">
        <v>55</v>
      </c>
      <c r="B3">
        <v>4724.8</v>
      </c>
    </row>
    <row r="4" spans="1:2" ht="15">
      <c r="A4" t="s">
        <v>56</v>
      </c>
      <c r="B4">
        <v>2496</v>
      </c>
    </row>
    <row r="5" spans="1:2" ht="15">
      <c r="A5" t="s">
        <v>57</v>
      </c>
      <c r="B5">
        <v>2993.38</v>
      </c>
    </row>
    <row r="6" spans="1:2" ht="15">
      <c r="A6" t="s">
        <v>58</v>
      </c>
      <c r="B6">
        <v>2603.6</v>
      </c>
    </row>
    <row r="7" spans="1:2" ht="15">
      <c r="A7" s="19" t="s">
        <v>61</v>
      </c>
      <c r="B7" s="20">
        <f>SUM(B2:B6)</f>
        <v>41972.03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dcterms:created xsi:type="dcterms:W3CDTF">2015-01-08T12:45:48Z</dcterms:created>
  <dcterms:modified xsi:type="dcterms:W3CDTF">2015-01-08T15:42:05Z</dcterms:modified>
  <cp:category/>
  <cp:version/>
  <cp:contentType/>
  <cp:contentStatus/>
</cp:coreProperties>
</file>